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480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<sst xmlns="http://schemas.openxmlformats.org/spreadsheetml/2006/main" count="94" uniqueCount="57">
  <si>
    <t>January</t>
  </si>
  <si>
    <t>February</t>
  </si>
  <si>
    <t>March</t>
  </si>
  <si>
    <t>April</t>
  </si>
  <si>
    <t>May</t>
  </si>
  <si>
    <t>December</t>
  </si>
  <si>
    <t>Airfare to Melbourne</t>
  </si>
  <si>
    <t>Coaching x 20 Days</t>
  </si>
  <si>
    <t>Hotel</t>
  </si>
  <si>
    <t>Food</t>
  </si>
  <si>
    <t>Main, Jib, Spinnaker</t>
  </si>
  <si>
    <t>2007/2008 Budget</t>
  </si>
  <si>
    <t>Boat Maintenance</t>
  </si>
  <si>
    <t>**All Coaching= $500 per day**</t>
  </si>
  <si>
    <t>Regatta Entry Fees</t>
  </si>
  <si>
    <t>Melbourne Training, Go For Gold Regatta, Sydney International Regatta</t>
  </si>
  <si>
    <t>Sail Melbourne, 2008 World Championships</t>
  </si>
  <si>
    <t>New MacKay 470</t>
  </si>
  <si>
    <t>Airfare to Palma, Spain</t>
  </si>
  <si>
    <t>Coaching x20 Days</t>
  </si>
  <si>
    <t xml:space="preserve"> Hyeres Training, Semaine Olympique Francais</t>
  </si>
  <si>
    <t>Airfare to Touloun, France</t>
  </si>
  <si>
    <t>Regatta Entry Fee</t>
  </si>
  <si>
    <t>Holland Regatta</t>
  </si>
  <si>
    <t>Airfare to Amsterdam</t>
  </si>
  <si>
    <t>Coaching x 10 Days</t>
  </si>
  <si>
    <t>Car Rental</t>
  </si>
  <si>
    <t>June</t>
  </si>
  <si>
    <t>Training, 470 Europeans</t>
  </si>
  <si>
    <t>Airfare to Milan</t>
  </si>
  <si>
    <t>July</t>
  </si>
  <si>
    <t>China Training</t>
  </si>
  <si>
    <t>Coaching x 25 Days</t>
  </si>
  <si>
    <t>Coach Boat Charter</t>
  </si>
  <si>
    <t>Shipping to China</t>
  </si>
  <si>
    <t>August</t>
  </si>
  <si>
    <t>Olympic Games</t>
  </si>
  <si>
    <t>Main, Jib, Spinnaker x2</t>
  </si>
  <si>
    <t>Proctor Boom x2</t>
  </si>
  <si>
    <t>Spinnaker Poles x3</t>
  </si>
  <si>
    <t>SuperSpar Mast</t>
  </si>
  <si>
    <t>SuperSpar Mast x 2</t>
  </si>
  <si>
    <t>Coaching x 20 Days/2**</t>
  </si>
  <si>
    <t>Coaching x 25 days/2</t>
  </si>
  <si>
    <t>Total Budget 2007-2008:</t>
  </si>
  <si>
    <t>Airfare to Beijing &amp; Qingdao</t>
  </si>
  <si>
    <t>Japan Abeam Cup, Palma Training, Princess Sofia Regatta</t>
  </si>
  <si>
    <t>Fundraising Costs</t>
  </si>
  <si>
    <t>airfare</t>
  </si>
  <si>
    <t>Coaching</t>
  </si>
  <si>
    <t>Entry Fees</t>
  </si>
  <si>
    <t>Hotels</t>
  </si>
  <si>
    <t>fundraising</t>
  </si>
  <si>
    <t>Boat Parts and Maintenance</t>
  </si>
  <si>
    <t>Car Rentals</t>
  </si>
  <si>
    <t xml:space="preserve"> leeway and currency conversion</t>
  </si>
  <si>
    <t>Total Budget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</si>
</sst>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168" fontId="2" fillId="0" borderId="3" xfId="15" applyNumberFormat="1" applyFont="1" applyBorder="1" applyAlignment="1">
      <alignment/>
    </xf>
    <xf numFmtId="168" fontId="0" fillId="0" borderId="0" xfId="15" applyNumberFormat="1" applyAlignment="1">
      <alignment/>
    </xf>
    <xf numFmtId="168" fontId="1" fillId="0" borderId="0" xfId="15" applyNumberFormat="1" applyFont="1" applyAlignment="1">
      <alignment/>
    </xf>
    <xf numFmtId="168" fontId="2" fillId="0" borderId="4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8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68" fontId="0" fillId="0" borderId="1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>
      <selection activeCell="D10" sqref="D10"/>
    </sheetView>
  </sheetViews>
  <sheetFormatPr defaultColWidth="9.140625" defaultRowHeight="12.75"/>
  <cols>
    <col min="2" max="2" width="23.140625" style="0" customWidth="1"/>
    <col min="3" max="3" width="12.421875" style="5" bestFit="1" customWidth="1"/>
    <col min="4" max="4" width="11.57421875" style="0" customWidth="1"/>
    <col min="5" max="5" width="11.140625" style="8" bestFit="1" customWidth="1"/>
  </cols>
  <sheetData>
    <row r="1" spans="2:5" ht="12.75">
      <c r="B1" s="2" t="s">
        <v>11</v>
      </c>
      <c r="C1" s="4" t="s">
        <v>44</v>
      </c>
      <c r="D1" s="3"/>
      <c r="E1" s="7">
        <f>SUM(C4:C85)</f>
        <v>198250</v>
      </c>
    </row>
    <row r="3" spans="1:2" ht="12.75">
      <c r="A3" t="s">
        <v>5</v>
      </c>
      <c r="B3" t="s">
        <v>15</v>
      </c>
    </row>
    <row r="4" spans="2:3" ht="12.75">
      <c r="B4" t="s">
        <v>47</v>
      </c>
      <c r="C4" s="5">
        <v>10000</v>
      </c>
    </row>
    <row r="6" spans="2:5" ht="12.75">
      <c r="B6" t="s">
        <v>6</v>
      </c>
      <c r="C6" s="5">
        <v>6000</v>
      </c>
      <c r="E6" s="8" t="s">
        <v>13</v>
      </c>
    </row>
    <row r="7" spans="2:3" ht="12.75">
      <c r="B7" s="1" t="s">
        <v>42</v>
      </c>
      <c r="C7" s="5">
        <v>5000</v>
      </c>
    </row>
    <row r="8" spans="2:8" ht="12.75">
      <c r="B8" t="s">
        <v>14</v>
      </c>
      <c r="C8" s="5">
        <v>300</v>
      </c>
      <c r="E8" s="9">
        <v>10000</v>
      </c>
      <c r="F8" s="10" t="s">
        <v>52</v>
      </c>
      <c r="G8" s="10"/>
      <c r="H8" s="11"/>
    </row>
    <row r="9" spans="2:8" ht="12.75">
      <c r="B9" t="s">
        <v>8</v>
      </c>
      <c r="C9" s="5">
        <v>2000</v>
      </c>
      <c r="E9" s="12">
        <f>SUM(C6,C16,C30,C39,C49,C61,C71)</f>
        <v>35000</v>
      </c>
      <c r="F9" s="13" t="s">
        <v>48</v>
      </c>
      <c r="G9" s="13"/>
      <c r="H9" s="14"/>
    </row>
    <row r="10" spans="2:8" ht="12.75">
      <c r="B10" t="s">
        <v>9</v>
      </c>
      <c r="C10" s="5">
        <v>500</v>
      </c>
      <c r="E10" s="12">
        <f>SUM(C7,C17,C31,C40,C50,C62,C72,C80)</f>
        <v>71250</v>
      </c>
      <c r="F10" s="13" t="s">
        <v>49</v>
      </c>
      <c r="G10" s="13"/>
      <c r="H10" s="14"/>
    </row>
    <row r="11" spans="2:8" ht="12.75">
      <c r="B11" t="s">
        <v>10</v>
      </c>
      <c r="C11" s="5">
        <v>2500</v>
      </c>
      <c r="E11" s="12">
        <f>SUM(C8,C18,C32,C41,C51,C63)</f>
        <v>2050</v>
      </c>
      <c r="F11" s="13" t="s">
        <v>50</v>
      </c>
      <c r="G11" s="13"/>
      <c r="H11" s="14"/>
    </row>
    <row r="12" spans="2:8" ht="12.75">
      <c r="B12" t="s">
        <v>12</v>
      </c>
      <c r="C12" s="5">
        <v>500</v>
      </c>
      <c r="E12" s="12">
        <f>SUM(C9,C20,C34,C43,C53,C65,C74,C82)</f>
        <v>16000</v>
      </c>
      <c r="F12" s="13" t="s">
        <v>51</v>
      </c>
      <c r="G12" s="13"/>
      <c r="H12" s="14"/>
    </row>
    <row r="13" spans="3:8" ht="12.75">
      <c r="C13" s="6"/>
      <c r="E13" s="12">
        <f>SUM(C10,C21,C35,C44,C54,C66,C75,C83)</f>
        <v>4000</v>
      </c>
      <c r="F13" s="13" t="s">
        <v>9</v>
      </c>
      <c r="G13" s="13"/>
      <c r="H13" s="14"/>
    </row>
    <row r="14" spans="5:8" ht="12.75">
      <c r="E14" s="12">
        <f>SUM(C11:C12,C22:C23,C26:C27,C36,C45:C46,C55:C58,C67:C68,C76:C77,C84:C85)</f>
        <v>50950</v>
      </c>
      <c r="F14" s="13" t="s">
        <v>53</v>
      </c>
      <c r="G14" s="13"/>
      <c r="H14" s="14"/>
    </row>
    <row r="15" spans="1:8" ht="12.75">
      <c r="A15" t="s">
        <v>0</v>
      </c>
      <c r="B15" t="s">
        <v>16</v>
      </c>
      <c r="E15" s="12">
        <f>SUM(C19,C33,C42,C52,C64)</f>
        <v>5000</v>
      </c>
      <c r="F15" s="13" t="s">
        <v>54</v>
      </c>
      <c r="G15" s="13"/>
      <c r="H15" s="14"/>
    </row>
    <row r="16" spans="2:8" ht="12.75">
      <c r="B16" t="s">
        <v>6</v>
      </c>
      <c r="C16" s="5">
        <v>6000</v>
      </c>
      <c r="E16" s="12">
        <v>20000</v>
      </c>
      <c r="F16" s="13" t="s">
        <v>55</v>
      </c>
      <c r="G16" s="13"/>
      <c r="H16" s="14"/>
    </row>
    <row r="17" spans="2:8" ht="12.75">
      <c r="B17" t="s">
        <v>43</v>
      </c>
      <c r="C17" s="5">
        <v>6250</v>
      </c>
      <c r="E17" s="12"/>
      <c r="F17" s="13"/>
      <c r="G17" s="13"/>
      <c r="H17" s="14"/>
    </row>
    <row r="18" spans="2:8" ht="12.75">
      <c r="B18" t="s">
        <v>14</v>
      </c>
      <c r="C18" s="5">
        <v>450</v>
      </c>
      <c r="E18" s="12">
        <f>SUM(E8:E17)</f>
        <v>214250</v>
      </c>
      <c r="F18" s="18" t="s">
        <v>56</v>
      </c>
      <c r="G18" s="13"/>
      <c r="H18" s="14"/>
    </row>
    <row r="19" spans="2:8" ht="12.75">
      <c r="B19" t="s">
        <v>26</v>
      </c>
      <c r="C19" s="5">
        <v>1000</v>
      </c>
      <c r="E19" s="12"/>
      <c r="F19" s="13"/>
      <c r="G19" s="13"/>
      <c r="H19" s="14"/>
    </row>
    <row r="20" spans="2:8" ht="12.75">
      <c r="B20" t="s">
        <v>8</v>
      </c>
      <c r="C20" s="5">
        <v>2500</v>
      </c>
      <c r="E20" s="15"/>
      <c r="F20" s="16"/>
      <c r="G20" s="16"/>
      <c r="H20" s="17"/>
    </row>
    <row r="21" spans="2:3" ht="12.75">
      <c r="B21" t="s">
        <v>9</v>
      </c>
      <c r="C21" s="5">
        <v>500</v>
      </c>
    </row>
    <row r="22" spans="2:3" ht="12.75">
      <c r="B22" t="s">
        <v>10</v>
      </c>
      <c r="C22" s="5">
        <v>2500</v>
      </c>
    </row>
    <row r="23" spans="2:3" ht="12.75">
      <c r="B23" t="s">
        <v>12</v>
      </c>
      <c r="C23" s="5">
        <v>500</v>
      </c>
    </row>
    <row r="25" ht="12.75">
      <c r="A25" t="s">
        <v>1</v>
      </c>
    </row>
    <row r="26" spans="2:3" ht="12.75">
      <c r="B26" t="s">
        <v>17</v>
      </c>
      <c r="C26" s="5">
        <v>20000</v>
      </c>
    </row>
    <row r="27" spans="2:3" ht="12.75">
      <c r="B27" t="s">
        <v>40</v>
      </c>
      <c r="C27" s="5">
        <v>1000</v>
      </c>
    </row>
    <row r="29" spans="1:2" ht="12.75">
      <c r="A29" t="s">
        <v>2</v>
      </c>
      <c r="B29" t="s">
        <v>46</v>
      </c>
    </row>
    <row r="30" spans="2:3" ht="12.75">
      <c r="B30" t="s">
        <v>18</v>
      </c>
      <c r="C30" s="5">
        <v>4000</v>
      </c>
    </row>
    <row r="31" spans="2:3" ht="12.75">
      <c r="B31" t="s">
        <v>19</v>
      </c>
      <c r="C31" s="5">
        <v>10000</v>
      </c>
    </row>
    <row r="32" spans="2:3" ht="12.75">
      <c r="B32" t="s">
        <v>14</v>
      </c>
      <c r="C32" s="5">
        <v>350</v>
      </c>
    </row>
    <row r="33" spans="2:3" ht="12.75">
      <c r="B33" t="s">
        <v>26</v>
      </c>
      <c r="C33" s="5">
        <v>1000</v>
      </c>
    </row>
    <row r="34" spans="2:3" ht="12.75">
      <c r="B34" t="s">
        <v>8</v>
      </c>
      <c r="C34" s="5">
        <v>1000</v>
      </c>
    </row>
    <row r="35" spans="2:3" ht="12.75">
      <c r="B35" t="s">
        <v>9</v>
      </c>
      <c r="C35" s="5">
        <v>500</v>
      </c>
    </row>
    <row r="36" spans="2:3" ht="12.75">
      <c r="B36" t="s">
        <v>12</v>
      </c>
      <c r="C36" s="5">
        <v>500</v>
      </c>
    </row>
    <row r="38" spans="1:2" ht="12.75">
      <c r="A38" t="s">
        <v>3</v>
      </c>
      <c r="B38" t="s">
        <v>20</v>
      </c>
    </row>
    <row r="39" spans="2:3" ht="12.75">
      <c r="B39" t="s">
        <v>21</v>
      </c>
      <c r="C39" s="5">
        <v>4000</v>
      </c>
    </row>
    <row r="40" spans="2:3" ht="12.75">
      <c r="B40" t="s">
        <v>7</v>
      </c>
      <c r="C40" s="5">
        <v>10000</v>
      </c>
    </row>
    <row r="41" spans="2:3" ht="12.75">
      <c r="B41" t="s">
        <v>22</v>
      </c>
      <c r="C41" s="5">
        <v>350</v>
      </c>
    </row>
    <row r="42" spans="2:3" ht="12.75">
      <c r="B42" t="s">
        <v>26</v>
      </c>
      <c r="C42" s="5">
        <v>1000</v>
      </c>
    </row>
    <row r="43" spans="2:3" ht="12.75">
      <c r="B43" t="s">
        <v>8</v>
      </c>
      <c r="C43" s="5">
        <v>2500</v>
      </c>
    </row>
    <row r="44" spans="2:3" ht="12.75">
      <c r="B44" t="s">
        <v>9</v>
      </c>
      <c r="C44" s="5">
        <v>500</v>
      </c>
    </row>
    <row r="45" spans="2:3" ht="12.75">
      <c r="B45" t="s">
        <v>10</v>
      </c>
      <c r="C45" s="5">
        <v>2500</v>
      </c>
    </row>
    <row r="46" spans="2:3" ht="12.75">
      <c r="B46" t="s">
        <v>12</v>
      </c>
      <c r="C46" s="5">
        <v>500</v>
      </c>
    </row>
    <row r="48" spans="1:2" ht="12.75">
      <c r="A48" t="s">
        <v>4</v>
      </c>
      <c r="B48" t="s">
        <v>23</v>
      </c>
    </row>
    <row r="49" spans="2:3" ht="12.75">
      <c r="B49" t="s">
        <v>24</v>
      </c>
      <c r="C49" s="5">
        <v>4000</v>
      </c>
    </row>
    <row r="50" spans="2:3" ht="12.75">
      <c r="B50" t="s">
        <v>25</v>
      </c>
      <c r="C50" s="5">
        <v>5000</v>
      </c>
    </row>
    <row r="51" spans="2:3" ht="12.75">
      <c r="B51" t="s">
        <v>22</v>
      </c>
      <c r="C51" s="5">
        <v>200</v>
      </c>
    </row>
    <row r="52" spans="2:3" ht="12.75">
      <c r="B52" t="s">
        <v>26</v>
      </c>
      <c r="C52" s="5">
        <v>1000</v>
      </c>
    </row>
    <row r="53" spans="2:3" ht="12.75">
      <c r="B53" t="s">
        <v>8</v>
      </c>
      <c r="C53" s="5">
        <v>2000</v>
      </c>
    </row>
    <row r="54" spans="2:3" ht="12.75">
      <c r="B54" t="s">
        <v>9</v>
      </c>
      <c r="C54" s="5">
        <v>500</v>
      </c>
    </row>
    <row r="55" spans="2:3" ht="12.75">
      <c r="B55" t="s">
        <v>12</v>
      </c>
      <c r="C55" s="5">
        <v>500</v>
      </c>
    </row>
    <row r="56" spans="2:3" ht="12.75">
      <c r="B56" t="s">
        <v>41</v>
      </c>
      <c r="C56" s="5">
        <v>2000</v>
      </c>
    </row>
    <row r="57" spans="2:3" ht="12.75">
      <c r="B57" t="s">
        <v>39</v>
      </c>
      <c r="C57" s="5">
        <v>450</v>
      </c>
    </row>
    <row r="58" spans="2:3" ht="12.75">
      <c r="B58" t="s">
        <v>38</v>
      </c>
      <c r="C58" s="5">
        <v>1500</v>
      </c>
    </row>
    <row r="60" spans="1:2" ht="12.75">
      <c r="A60" t="s">
        <v>27</v>
      </c>
      <c r="B60" t="s">
        <v>28</v>
      </c>
    </row>
    <row r="61" spans="2:3" ht="12.75">
      <c r="B61" t="s">
        <v>29</v>
      </c>
      <c r="C61" s="5">
        <v>4000</v>
      </c>
    </row>
    <row r="62" spans="2:3" ht="12.75">
      <c r="B62" t="s">
        <v>7</v>
      </c>
      <c r="C62" s="5">
        <v>10000</v>
      </c>
    </row>
    <row r="63" spans="2:3" ht="12.75">
      <c r="B63" t="s">
        <v>22</v>
      </c>
      <c r="C63" s="5">
        <v>400</v>
      </c>
    </row>
    <row r="64" spans="2:3" ht="12.75">
      <c r="B64" t="s">
        <v>26</v>
      </c>
      <c r="C64" s="5">
        <v>1000</v>
      </c>
    </row>
    <row r="65" spans="2:3" ht="12.75">
      <c r="B65" t="s">
        <v>8</v>
      </c>
      <c r="C65" s="5">
        <v>2000</v>
      </c>
    </row>
    <row r="66" spans="2:3" ht="12.75">
      <c r="B66" t="s">
        <v>9</v>
      </c>
      <c r="C66" s="5">
        <v>500</v>
      </c>
    </row>
    <row r="67" spans="2:3" ht="12.75">
      <c r="B67" t="s">
        <v>10</v>
      </c>
      <c r="C67" s="5">
        <v>2500</v>
      </c>
    </row>
    <row r="68" spans="2:3" ht="12.75">
      <c r="B68" t="s">
        <v>12</v>
      </c>
      <c r="C68" s="5">
        <v>1000</v>
      </c>
    </row>
    <row r="70" spans="1:2" ht="12.75">
      <c r="A70" t="s">
        <v>30</v>
      </c>
      <c r="B70" t="s">
        <v>31</v>
      </c>
    </row>
    <row r="71" spans="2:3" ht="12.75">
      <c r="B71" t="s">
        <v>45</v>
      </c>
      <c r="C71" s="5">
        <v>7000</v>
      </c>
    </row>
    <row r="72" spans="2:3" ht="12.75">
      <c r="B72" t="s">
        <v>32</v>
      </c>
      <c r="C72" s="5">
        <v>12500</v>
      </c>
    </row>
    <row r="73" spans="2:3" ht="12.75">
      <c r="B73" t="s">
        <v>33</v>
      </c>
      <c r="C73" s="5">
        <v>2000</v>
      </c>
    </row>
    <row r="74" spans="2:3" ht="12.75">
      <c r="B74" t="s">
        <v>8</v>
      </c>
      <c r="C74" s="5">
        <v>2000</v>
      </c>
    </row>
    <row r="75" spans="2:3" ht="12.75">
      <c r="B75" t="s">
        <v>9</v>
      </c>
      <c r="C75" s="5">
        <v>500</v>
      </c>
    </row>
    <row r="76" spans="2:3" ht="12.75">
      <c r="B76" t="s">
        <v>34</v>
      </c>
      <c r="C76" s="5">
        <v>5000</v>
      </c>
    </row>
    <row r="77" spans="2:3" ht="12.75">
      <c r="B77" t="s">
        <v>12</v>
      </c>
      <c r="C77" s="5">
        <v>500</v>
      </c>
    </row>
    <row r="79" spans="1:2" ht="12.75">
      <c r="A79" t="s">
        <v>35</v>
      </c>
      <c r="B79" t="s">
        <v>36</v>
      </c>
    </row>
    <row r="80" spans="2:3" ht="12.75">
      <c r="B80" t="s">
        <v>32</v>
      </c>
      <c r="C80" s="5">
        <v>12500</v>
      </c>
    </row>
    <row r="81" spans="2:3" ht="12.75">
      <c r="B81" t="s">
        <v>33</v>
      </c>
      <c r="C81" s="5">
        <v>2000</v>
      </c>
    </row>
    <row r="82" spans="2:3" ht="12.75">
      <c r="B82" t="s">
        <v>8</v>
      </c>
      <c r="C82" s="5">
        <v>2000</v>
      </c>
    </row>
    <row r="83" spans="2:3" ht="12.75">
      <c r="B83" t="s">
        <v>9</v>
      </c>
      <c r="C83" s="5">
        <v>500</v>
      </c>
    </row>
    <row r="84" spans="2:3" ht="12.75">
      <c r="B84" t="s">
        <v>37</v>
      </c>
      <c r="C84" s="5">
        <v>5000</v>
      </c>
    </row>
    <row r="85" spans="2:3" ht="12.75">
      <c r="B85" t="s">
        <v>12</v>
      </c>
      <c r="C85" s="5">
        <v>2000</v>
      </c>
    </row>
    <row r="86" ht="12.75">
      <c r="C86" s="5">
        <f>SUM(C4:C85)</f>
        <v>198250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Amanda Clark</cp:lastModifiedBy>
  <dcterms:created xsi:type="dcterms:W3CDTF">2007-11-05T03:39:26Z</dcterms:created>
  <dcterms:modified xsi:type="dcterms:W3CDTF">2007-11-11T00:49:06Z</dcterms:modified>
  <cp:category/>
  <cp:version/>
  <cp:contentType/>
  <cp:contentStatus/>
</cp:coreProperties>
</file>